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28275" windowHeight="12315"/>
  </bookViews>
  <sheets>
    <sheet name="Cuadro 11601" sheetId="1" r:id="rId1"/>
  </sheets>
  <calcPr calcId="125725" concurrentCalc="0"/>
</workbook>
</file>

<file path=xl/calcChain.xml><?xml version="1.0" encoding="utf-8"?>
<calcChain xmlns="http://schemas.openxmlformats.org/spreadsheetml/2006/main">
  <c r="D44" i="1"/>
  <c r="G44"/>
  <c r="L44"/>
  <c r="M44"/>
  <c r="I44"/>
  <c r="D42"/>
  <c r="G42"/>
  <c r="L42"/>
  <c r="M42"/>
  <c r="D40"/>
  <c r="G40"/>
  <c r="L40"/>
  <c r="M40"/>
  <c r="M39"/>
  <c r="M38"/>
  <c r="M37"/>
  <c r="M36"/>
  <c r="M35"/>
  <c r="D35"/>
  <c r="M34"/>
  <c r="M33"/>
  <c r="M32"/>
  <c r="M31"/>
  <c r="M30"/>
  <c r="M29"/>
  <c r="M28"/>
  <c r="D27"/>
  <c r="G27"/>
  <c r="L27"/>
  <c r="M27"/>
  <c r="M26"/>
  <c r="M25"/>
  <c r="D24"/>
  <c r="G24"/>
  <c r="L24"/>
  <c r="M24"/>
  <c r="D23"/>
  <c r="G23"/>
  <c r="L23"/>
  <c r="M23"/>
  <c r="D22"/>
  <c r="G22"/>
  <c r="L22"/>
  <c r="M22"/>
  <c r="D21"/>
  <c r="G21"/>
  <c r="L21"/>
  <c r="M21"/>
  <c r="D20"/>
  <c r="G20"/>
  <c r="L20"/>
  <c r="M20"/>
  <c r="D19"/>
  <c r="G19"/>
  <c r="L19"/>
  <c r="M19"/>
  <c r="D18"/>
  <c r="G18"/>
  <c r="L18"/>
  <c r="M18"/>
  <c r="D17"/>
  <c r="G17"/>
  <c r="L17"/>
  <c r="M17"/>
  <c r="D16"/>
  <c r="G16"/>
  <c r="L16"/>
  <c r="M16"/>
  <c r="D15"/>
  <c r="G15"/>
  <c r="L15"/>
  <c r="M15"/>
  <c r="D14"/>
  <c r="G14"/>
  <c r="L14"/>
  <c r="M14"/>
  <c r="D13"/>
  <c r="G13"/>
  <c r="L13"/>
  <c r="M13"/>
  <c r="D12"/>
  <c r="G12"/>
  <c r="L12"/>
  <c r="M12"/>
  <c r="D11"/>
  <c r="G11"/>
  <c r="L11"/>
  <c r="M11"/>
  <c r="D10"/>
  <c r="G10"/>
  <c r="D9"/>
  <c r="G9"/>
  <c r="D8"/>
  <c r="G8"/>
  <c r="D7"/>
  <c r="G7"/>
  <c r="D6"/>
</calcChain>
</file>

<file path=xl/sharedStrings.xml><?xml version="1.0" encoding="utf-8"?>
<sst xmlns="http://schemas.openxmlformats.org/spreadsheetml/2006/main" count="64" uniqueCount="59">
  <si>
    <t>Cuadro 11601</t>
  </si>
  <si>
    <t>Estadísticas de telégrafos, cablegramas, radiogramas y otras telecomunicaciones</t>
  </si>
  <si>
    <t>Número de mensajes</t>
  </si>
  <si>
    <t>Año (abril-marzo)</t>
  </si>
  <si>
    <t>Telegramas al interior oficiales</t>
  </si>
  <si>
    <t>Telegramas al interior particulares</t>
  </si>
  <si>
    <t>Telegramas al interior totales</t>
  </si>
  <si>
    <t>Telegramas a Centroamérica</t>
  </si>
  <si>
    <t>Telegramas de Centroamérica</t>
  </si>
  <si>
    <t>Telegramas totales</t>
  </si>
  <si>
    <t>Radiogramas - Servicio Radiotelegráfico</t>
  </si>
  <si>
    <t>Subtotal telegramas y radiogramas</t>
  </si>
  <si>
    <t xml:space="preserve">Cablegramas transmitidos </t>
  </si>
  <si>
    <t>Cablegramas recibidos</t>
  </si>
  <si>
    <t>Cablegramas totales</t>
  </si>
  <si>
    <t>Telecomunicaciones totales</t>
  </si>
  <si>
    <t>1879/80</t>
  </si>
  <si>
    <t>1880/81</t>
  </si>
  <si>
    <t>n.d.</t>
  </si>
  <si>
    <t>1881/82</t>
  </si>
  <si>
    <t>1882/83</t>
  </si>
  <si>
    <t>1883/84</t>
  </si>
  <si>
    <t>1884/85</t>
  </si>
  <si>
    <t>1885/86</t>
  </si>
  <si>
    <t>1886/87</t>
  </si>
  <si>
    <t>1887/88</t>
  </si>
  <si>
    <t>1888/89</t>
  </si>
  <si>
    <t>1889/90</t>
  </si>
  <si>
    <t>1890/91</t>
  </si>
  <si>
    <t>1891/92</t>
  </si>
  <si>
    <t>1892/93</t>
  </si>
  <si>
    <t>1893/94</t>
  </si>
  <si>
    <t>1894/95</t>
  </si>
  <si>
    <t>Nota: Analizar el gran aumento.</t>
  </si>
  <si>
    <t>1895/96</t>
  </si>
  <si>
    <t>Puede deberse a la suscripción de periódicos</t>
  </si>
  <si>
    <t>1896/97</t>
  </si>
  <si>
    <t>a los servicios de cablegramas del exterior</t>
  </si>
  <si>
    <t>1902/03</t>
  </si>
  <si>
    <t>Nota 2: De los cables recibidos,  el 90%</t>
  </si>
  <si>
    <t>corresponden a noticias para la prensa</t>
  </si>
  <si>
    <t>Nota 2: De los cables recibidos,  el 88%</t>
  </si>
  <si>
    <t>Núñez (1924), p.176</t>
  </si>
  <si>
    <t>La disminución en 1967-68 , está asociada</t>
  </si>
  <si>
    <t>a la puesta en operación de la red telefónica automática.</t>
  </si>
  <si>
    <t>Notas:</t>
  </si>
  <si>
    <t xml:space="preserve">El aumento en telegramas entre finales de 1884/85 e inicios de 1885/86, se debió a las medidas militares requeridas ante una posible guerra centroamericana. Núñez (1924), p. </t>
  </si>
  <si>
    <t>El servicio combinado cable (estación San Juan del Sur) y telegrama de La Cruz a San José, se estableció a partir de julio 1884. Núñez (1924), p. 192.</t>
  </si>
  <si>
    <t>Fuentes:</t>
  </si>
  <si>
    <t>1879/80-1883/84, Núñez (1924), pp. 185-</t>
  </si>
  <si>
    <t>1884/85-1896-97, DNE (1897), Documentos varios referentes al primer semestre del año de 1897… San José, Tipografía Nacional. S.p. último cuadro.</t>
  </si>
  <si>
    <t>1897, DNE (1898), Informe Dirección General de Estadística 1897, pp. 73-75.</t>
  </si>
  <si>
    <t>1902/03, Memoria de Gobernación, Policía y Fomento 1902-1903, pp.35-36.</t>
  </si>
  <si>
    <t>1905-1914, DGE (1915), Informe de la Dirección General de Estadística 1914, p. XLII.</t>
  </si>
  <si>
    <t>1910,  Memoria de Gobernación y Policía, pp. 271-283.</t>
  </si>
  <si>
    <t>1915, Memoria de Gobernación y Policía 1916, p. LIX-LI.</t>
  </si>
  <si>
    <t>1920, Núñez (1924), p. 176.</t>
  </si>
  <si>
    <t>1951, Trejos Quirós, Tulia (1954), Geografía de Costa Rica, pp. 141-142</t>
  </si>
  <si>
    <t>1965-1968, Blanco (1969), pp. 107-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</si>
</sst>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0" borderId="0" xfId="1" applyFont="1"/>
    <xf numFmtId="0" fontId="5" fillId="2" borderId="0" xfId="1" applyFont="1" applyFill="1"/>
    <xf numFmtId="0" fontId="4" fillId="0" borderId="0" xfId="1" applyFont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2" borderId="0" xfId="1" applyFont="1" applyFill="1" applyBorder="1"/>
    <xf numFmtId="0" fontId="4" fillId="0" borderId="0" xfId="1" applyFont="1" applyBorder="1"/>
    <xf numFmtId="0" fontId="3" fillId="2" borderId="1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wrapText="1"/>
    </xf>
    <xf numFmtId="164" fontId="4" fillId="2" borderId="0" xfId="2" applyNumberFormat="1" applyFont="1" applyFill="1" applyBorder="1" applyAlignment="1">
      <alignment wrapText="1"/>
    </xf>
    <xf numFmtId="164" fontId="3" fillId="2" borderId="0" xfId="2" applyNumberFormat="1" applyFont="1" applyFill="1" applyBorder="1" applyAlignment="1">
      <alignment wrapText="1"/>
    </xf>
    <xf numFmtId="164" fontId="3" fillId="0" borderId="0" xfId="2" applyNumberFormat="1" applyFont="1" applyBorder="1" applyAlignment="1">
      <alignment wrapText="1"/>
    </xf>
    <xf numFmtId="164" fontId="4" fillId="2" borderId="0" xfId="2" applyNumberFormat="1" applyFont="1" applyFill="1" applyBorder="1" applyAlignment="1">
      <alignment horizontal="right" wrapText="1"/>
    </xf>
    <xf numFmtId="0" fontId="4" fillId="2" borderId="0" xfId="1" applyFont="1" applyFill="1" applyBorder="1" applyAlignment="1">
      <alignment horizontal="left"/>
    </xf>
    <xf numFmtId="164" fontId="4" fillId="2" borderId="0" xfId="2" applyNumberFormat="1" applyFont="1" applyFill="1" applyBorder="1"/>
    <xf numFmtId="164" fontId="4" fillId="0" borderId="0" xfId="2" applyNumberFormat="1" applyFont="1" applyBorder="1"/>
    <xf numFmtId="164" fontId="4" fillId="2" borderId="0" xfId="2" applyNumberFormat="1" applyFont="1" applyFill="1" applyBorder="1" applyAlignment="1">
      <alignment horizontal="right"/>
    </xf>
    <xf numFmtId="0" fontId="4" fillId="2" borderId="2" xfId="1" applyFont="1" applyFill="1" applyBorder="1" applyAlignment="1">
      <alignment horizontal="left"/>
    </xf>
    <xf numFmtId="164" fontId="4" fillId="2" borderId="2" xfId="2" applyNumberFormat="1" applyFont="1" applyFill="1" applyBorder="1"/>
    <xf numFmtId="0" fontId="3" fillId="2" borderId="3" xfId="1" applyFont="1" applyFill="1" applyBorder="1" applyAlignment="1">
      <alignment horizontal="justify" vertical="center" wrapText="1"/>
    </xf>
    <xf numFmtId="0" fontId="4" fillId="2" borderId="3" xfId="1" applyFont="1" applyFill="1" applyBorder="1" applyAlignment="1">
      <alignment horizontal="justify" vertical="center" wrapText="1"/>
    </xf>
    <xf numFmtId="0" fontId="4" fillId="0" borderId="0" xfId="1" applyFont="1" applyBorder="1" applyAlignment="1">
      <alignment horizontal="justify" vertical="center" wrapText="1"/>
    </xf>
    <xf numFmtId="0" fontId="4" fillId="2" borderId="0" xfId="1" applyFont="1" applyFill="1" applyAlignment="1">
      <alignment horizontal="justify" vertical="center" wrapText="1"/>
    </xf>
    <xf numFmtId="0" fontId="4" fillId="0" borderId="0" xfId="1" applyFont="1" applyAlignment="1">
      <alignment horizontal="justify" vertical="center" wrapText="1"/>
    </xf>
    <xf numFmtId="0" fontId="3" fillId="2" borderId="0" xfId="1" applyFont="1" applyFill="1" applyBorder="1" applyAlignment="1">
      <alignment horizontal="justify" vertical="center" wrapText="1"/>
    </xf>
    <xf numFmtId="0" fontId="4" fillId="2" borderId="0" xfId="1" applyFont="1" applyFill="1" applyBorder="1" applyAlignment="1">
      <alignment horizontal="justify" vertical="center" wrapText="1"/>
    </xf>
  </cellXfs>
  <cellStyles count="7">
    <cellStyle name="Millares 2" xfId="3"/>
    <cellStyle name="Millares 3" xfId="2"/>
    <cellStyle name="Normal" xfId="0" builtinId="0"/>
    <cellStyle name="Normal 2" xfId="4"/>
    <cellStyle name="Normal 3" xfId="1"/>
    <cellStyle name="Normal 4" xfId="5"/>
    <cellStyle name="Porcentu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O63"/>
  <sheetViews>
    <sheetView tabSelected="1" workbookViewId="0">
      <selection activeCell="E27" sqref="E27"/>
    </sheetView>
  </sheetViews>
  <sheetFormatPr baseColWidth="10" defaultRowHeight="12.75"/>
  <cols>
    <col min="1" max="1" width="10.42578125" style="3" bestFit="1" customWidth="1"/>
    <col min="2" max="3" width="14" style="3" bestFit="1" customWidth="1"/>
    <col min="4" max="4" width="14.140625" style="3" bestFit="1" customWidth="1"/>
    <col min="5" max="5" width="14.42578125" style="3" bestFit="1" customWidth="1"/>
    <col min="6" max="6" width="14.5703125" style="3" bestFit="1" customWidth="1"/>
    <col min="7" max="7" width="11.7109375" style="3" bestFit="1" customWidth="1"/>
    <col min="8" max="8" width="16.140625" style="3" bestFit="1" customWidth="1"/>
    <col min="9" max="9" width="12.7109375" style="3" bestFit="1" customWidth="1"/>
    <col min="10" max="12" width="13" style="3" bestFit="1" customWidth="1"/>
    <col min="13" max="13" width="19.85546875" style="3" bestFit="1" customWidth="1"/>
    <col min="14" max="14" width="2.7109375" style="3" customWidth="1"/>
    <col min="15" max="15" width="11.42578125" style="4"/>
    <col min="16" max="16384" width="11.42578125" style="3"/>
  </cols>
  <sheetData>
    <row r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"/>
    </row>
    <row r="3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14" ht="38.25">
      <c r="A5" s="10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1"/>
    </row>
    <row r="6" spans="1:14">
      <c r="A6" s="12" t="s">
        <v>16</v>
      </c>
      <c r="B6" s="13">
        <v>11472</v>
      </c>
      <c r="C6" s="13">
        <v>26650</v>
      </c>
      <c r="D6" s="13">
        <f>SUM(B6:C6)</f>
        <v>38122</v>
      </c>
      <c r="E6" s="13"/>
      <c r="F6" s="13"/>
      <c r="G6" s="13"/>
      <c r="H6" s="13"/>
      <c r="I6" s="14"/>
      <c r="J6" s="14"/>
      <c r="K6" s="14"/>
      <c r="L6" s="14"/>
      <c r="M6" s="14"/>
      <c r="N6" s="15"/>
    </row>
    <row r="7" spans="1:14">
      <c r="A7" s="12" t="s">
        <v>17</v>
      </c>
      <c r="B7" s="13">
        <v>11783</v>
      </c>
      <c r="C7" s="13">
        <v>23153</v>
      </c>
      <c r="D7" s="13">
        <f>SUM(B7:C7)</f>
        <v>34936</v>
      </c>
      <c r="E7" s="13">
        <v>1033</v>
      </c>
      <c r="F7" s="16" t="s">
        <v>18</v>
      </c>
      <c r="G7" s="13">
        <f>SUM(D7:F7)</f>
        <v>35969</v>
      </c>
      <c r="H7" s="13"/>
      <c r="I7" s="14"/>
      <c r="J7" s="14"/>
      <c r="K7" s="14"/>
      <c r="L7" s="14"/>
      <c r="M7" s="14"/>
      <c r="N7" s="15"/>
    </row>
    <row r="8" spans="1:14">
      <c r="A8" s="12" t="s">
        <v>19</v>
      </c>
      <c r="B8" s="13">
        <v>8404</v>
      </c>
      <c r="C8" s="13">
        <v>18794</v>
      </c>
      <c r="D8" s="13">
        <f>SUM(B8:C8)</f>
        <v>27198</v>
      </c>
      <c r="E8" s="13">
        <v>641</v>
      </c>
      <c r="F8" s="16" t="s">
        <v>18</v>
      </c>
      <c r="G8" s="13">
        <f>SUM(D8:F8)</f>
        <v>27839</v>
      </c>
      <c r="H8" s="13"/>
      <c r="I8" s="14"/>
      <c r="J8" s="14"/>
      <c r="K8" s="14"/>
      <c r="L8" s="14"/>
      <c r="M8" s="14"/>
      <c r="N8" s="15"/>
    </row>
    <row r="9" spans="1:14">
      <c r="A9" s="12" t="s">
        <v>20</v>
      </c>
      <c r="B9" s="13">
        <v>7248</v>
      </c>
      <c r="C9" s="13">
        <v>18982</v>
      </c>
      <c r="D9" s="13">
        <f>SUM(B9:C9)</f>
        <v>26230</v>
      </c>
      <c r="E9" s="13">
        <v>1359</v>
      </c>
      <c r="F9" s="16" t="s">
        <v>18</v>
      </c>
      <c r="G9" s="13">
        <f>SUM(D9:F9)</f>
        <v>27589</v>
      </c>
      <c r="H9" s="13"/>
      <c r="I9" s="14"/>
      <c r="J9" s="14"/>
      <c r="K9" s="14"/>
      <c r="L9" s="14"/>
      <c r="M9" s="14"/>
      <c r="N9" s="15"/>
    </row>
    <row r="10" spans="1:14">
      <c r="A10" s="12" t="s">
        <v>21</v>
      </c>
      <c r="B10" s="13">
        <v>6157</v>
      </c>
      <c r="C10" s="13">
        <v>21115</v>
      </c>
      <c r="D10" s="13">
        <f>SUM(B10:C10)</f>
        <v>27272</v>
      </c>
      <c r="E10" s="13">
        <v>1852</v>
      </c>
      <c r="F10" s="13"/>
      <c r="G10" s="13">
        <f>SUM(D10:F10)</f>
        <v>29124</v>
      </c>
      <c r="H10" s="13"/>
      <c r="I10" s="14"/>
      <c r="J10" s="14"/>
      <c r="K10" s="14"/>
      <c r="L10" s="14"/>
      <c r="M10" s="14"/>
      <c r="N10" s="15"/>
    </row>
    <row r="11" spans="1:14">
      <c r="A11" s="17" t="s">
        <v>22</v>
      </c>
      <c r="B11" s="18">
        <v>9779</v>
      </c>
      <c r="C11" s="18">
        <v>30504</v>
      </c>
      <c r="D11" s="18">
        <f t="shared" ref="D11:D24" si="0">SUM(B11:C11)</f>
        <v>40283</v>
      </c>
      <c r="E11" s="18">
        <v>3014</v>
      </c>
      <c r="F11" s="18">
        <v>2749</v>
      </c>
      <c r="G11" s="18">
        <f t="shared" ref="G11:G24" si="1">SUM(D11:F11)</f>
        <v>46046</v>
      </c>
      <c r="H11" s="18"/>
      <c r="I11" s="18"/>
      <c r="J11" s="18">
        <v>140</v>
      </c>
      <c r="K11" s="18">
        <v>228</v>
      </c>
      <c r="L11" s="18">
        <f t="shared" ref="L11:L24" si="2">SUM(J11:K11)</f>
        <v>368</v>
      </c>
      <c r="M11" s="18">
        <f>G11+H11+L11</f>
        <v>46414</v>
      </c>
      <c r="N11" s="19"/>
    </row>
    <row r="12" spans="1:14">
      <c r="A12" s="17" t="s">
        <v>23</v>
      </c>
      <c r="B12" s="18">
        <v>22607</v>
      </c>
      <c r="C12" s="18">
        <v>38039</v>
      </c>
      <c r="D12" s="18">
        <f t="shared" si="0"/>
        <v>60646</v>
      </c>
      <c r="E12" s="18">
        <v>3763</v>
      </c>
      <c r="F12" s="18">
        <v>2500</v>
      </c>
      <c r="G12" s="18">
        <f t="shared" si="1"/>
        <v>66909</v>
      </c>
      <c r="H12" s="18"/>
      <c r="I12" s="18"/>
      <c r="J12" s="18">
        <v>484</v>
      </c>
      <c r="K12" s="18">
        <v>359</v>
      </c>
      <c r="L12" s="18">
        <f t="shared" si="2"/>
        <v>843</v>
      </c>
      <c r="M12" s="18">
        <f t="shared" ref="M12:M39" si="3">G12+H12+L12</f>
        <v>67752</v>
      </c>
      <c r="N12" s="19"/>
    </row>
    <row r="13" spans="1:14">
      <c r="A13" s="17" t="s">
        <v>24</v>
      </c>
      <c r="B13" s="18">
        <v>20490</v>
      </c>
      <c r="C13" s="18">
        <v>49395</v>
      </c>
      <c r="D13" s="18">
        <f t="shared" si="0"/>
        <v>69885</v>
      </c>
      <c r="E13" s="18">
        <v>4191</v>
      </c>
      <c r="F13" s="18">
        <v>3473</v>
      </c>
      <c r="G13" s="18">
        <f t="shared" si="1"/>
        <v>77549</v>
      </c>
      <c r="H13" s="18"/>
      <c r="I13" s="18"/>
      <c r="J13" s="18">
        <v>819</v>
      </c>
      <c r="K13" s="18">
        <v>725</v>
      </c>
      <c r="L13" s="18">
        <f t="shared" si="2"/>
        <v>1544</v>
      </c>
      <c r="M13" s="18">
        <f t="shared" si="3"/>
        <v>79093</v>
      </c>
      <c r="N13" s="19"/>
    </row>
    <row r="14" spans="1:14">
      <c r="A14" s="17" t="s">
        <v>25</v>
      </c>
      <c r="B14" s="18">
        <v>32721</v>
      </c>
      <c r="C14" s="18">
        <v>68536</v>
      </c>
      <c r="D14" s="18">
        <f t="shared" si="0"/>
        <v>101257</v>
      </c>
      <c r="E14" s="18">
        <v>4946</v>
      </c>
      <c r="F14" s="18">
        <v>3907</v>
      </c>
      <c r="G14" s="18">
        <f t="shared" si="1"/>
        <v>110110</v>
      </c>
      <c r="H14" s="18"/>
      <c r="I14" s="18"/>
      <c r="J14" s="18">
        <v>1307</v>
      </c>
      <c r="K14" s="18">
        <v>1222</v>
      </c>
      <c r="L14" s="18">
        <f t="shared" si="2"/>
        <v>2529</v>
      </c>
      <c r="M14" s="18">
        <f t="shared" si="3"/>
        <v>112639</v>
      </c>
      <c r="N14" s="19"/>
    </row>
    <row r="15" spans="1:14">
      <c r="A15" s="17" t="s">
        <v>26</v>
      </c>
      <c r="B15" s="18">
        <v>40019</v>
      </c>
      <c r="C15" s="18">
        <v>72724</v>
      </c>
      <c r="D15" s="18">
        <f t="shared" si="0"/>
        <v>112743</v>
      </c>
      <c r="E15" s="18">
        <v>6169</v>
      </c>
      <c r="F15" s="18">
        <v>5677</v>
      </c>
      <c r="G15" s="18">
        <f t="shared" si="1"/>
        <v>124589</v>
      </c>
      <c r="H15" s="18"/>
      <c r="I15" s="18"/>
      <c r="J15" s="18">
        <v>1422</v>
      </c>
      <c r="K15" s="18">
        <v>1280</v>
      </c>
      <c r="L15" s="18">
        <f t="shared" si="2"/>
        <v>2702</v>
      </c>
      <c r="M15" s="18">
        <f t="shared" si="3"/>
        <v>127291</v>
      </c>
      <c r="N15" s="19"/>
    </row>
    <row r="16" spans="1:14">
      <c r="A16" s="17" t="s">
        <v>27</v>
      </c>
      <c r="B16" s="18">
        <v>43647</v>
      </c>
      <c r="C16" s="18">
        <v>107087</v>
      </c>
      <c r="D16" s="18">
        <f t="shared" si="0"/>
        <v>150734</v>
      </c>
      <c r="E16" s="18">
        <v>6391</v>
      </c>
      <c r="F16" s="18">
        <v>3948</v>
      </c>
      <c r="G16" s="18">
        <f t="shared" si="1"/>
        <v>161073</v>
      </c>
      <c r="H16" s="18"/>
      <c r="I16" s="18"/>
      <c r="J16" s="18">
        <v>1640</v>
      </c>
      <c r="K16" s="18">
        <v>1214</v>
      </c>
      <c r="L16" s="18">
        <f t="shared" si="2"/>
        <v>2854</v>
      </c>
      <c r="M16" s="18">
        <f t="shared" si="3"/>
        <v>163927</v>
      </c>
      <c r="N16" s="19"/>
    </row>
    <row r="17" spans="1:15">
      <c r="A17" s="17" t="s">
        <v>28</v>
      </c>
      <c r="B17" s="18">
        <v>34174</v>
      </c>
      <c r="C17" s="18">
        <v>141525</v>
      </c>
      <c r="D17" s="18">
        <f t="shared" si="0"/>
        <v>175699</v>
      </c>
      <c r="E17" s="18">
        <v>6653</v>
      </c>
      <c r="F17" s="18">
        <v>4485</v>
      </c>
      <c r="G17" s="18">
        <f t="shared" si="1"/>
        <v>186837</v>
      </c>
      <c r="H17" s="18"/>
      <c r="I17" s="18"/>
      <c r="J17" s="18">
        <v>1536</v>
      </c>
      <c r="K17" s="18">
        <v>1657</v>
      </c>
      <c r="L17" s="18">
        <f t="shared" si="2"/>
        <v>3193</v>
      </c>
      <c r="M17" s="18">
        <f t="shared" si="3"/>
        <v>190030</v>
      </c>
      <c r="N17" s="19"/>
    </row>
    <row r="18" spans="1:15">
      <c r="A18" s="17" t="s">
        <v>29</v>
      </c>
      <c r="B18" s="18">
        <v>41233</v>
      </c>
      <c r="C18" s="18">
        <v>163633</v>
      </c>
      <c r="D18" s="18">
        <f t="shared" si="0"/>
        <v>204866</v>
      </c>
      <c r="E18" s="18">
        <v>7352</v>
      </c>
      <c r="F18" s="18">
        <v>6247</v>
      </c>
      <c r="G18" s="18">
        <f t="shared" si="1"/>
        <v>218465</v>
      </c>
      <c r="H18" s="18"/>
      <c r="I18" s="18"/>
      <c r="J18" s="18">
        <v>2150</v>
      </c>
      <c r="K18" s="18">
        <v>1916</v>
      </c>
      <c r="L18" s="18">
        <f t="shared" si="2"/>
        <v>4066</v>
      </c>
      <c r="M18" s="18">
        <f t="shared" si="3"/>
        <v>222531</v>
      </c>
      <c r="N18" s="19"/>
    </row>
    <row r="19" spans="1:15">
      <c r="A19" s="17" t="s">
        <v>30</v>
      </c>
      <c r="B19" s="18">
        <v>48846</v>
      </c>
      <c r="C19" s="18">
        <v>185644</v>
      </c>
      <c r="D19" s="18">
        <f t="shared" si="0"/>
        <v>234490</v>
      </c>
      <c r="E19" s="18">
        <v>6536</v>
      </c>
      <c r="F19" s="18">
        <v>5789</v>
      </c>
      <c r="G19" s="18">
        <f t="shared" si="1"/>
        <v>246815</v>
      </c>
      <c r="H19" s="18"/>
      <c r="I19" s="18"/>
      <c r="J19" s="18">
        <v>2030</v>
      </c>
      <c r="K19" s="18">
        <v>3683</v>
      </c>
      <c r="L19" s="18">
        <f t="shared" si="2"/>
        <v>5713</v>
      </c>
      <c r="M19" s="18">
        <f t="shared" si="3"/>
        <v>252528</v>
      </c>
      <c r="N19" s="19"/>
    </row>
    <row r="20" spans="1:15">
      <c r="A20" s="17" t="s">
        <v>31</v>
      </c>
      <c r="B20" s="18">
        <v>62583</v>
      </c>
      <c r="C20" s="18">
        <v>217499</v>
      </c>
      <c r="D20" s="18">
        <f t="shared" si="0"/>
        <v>280082</v>
      </c>
      <c r="E20" s="18">
        <v>5237</v>
      </c>
      <c r="F20" s="18">
        <v>4452</v>
      </c>
      <c r="G20" s="18">
        <f t="shared" si="1"/>
        <v>289771</v>
      </c>
      <c r="H20" s="18"/>
      <c r="I20" s="18"/>
      <c r="J20" s="18">
        <v>2227</v>
      </c>
      <c r="K20" s="18">
        <v>3713</v>
      </c>
      <c r="L20" s="18">
        <f t="shared" si="2"/>
        <v>5940</v>
      </c>
      <c r="M20" s="18">
        <f t="shared" si="3"/>
        <v>295711</v>
      </c>
      <c r="N20" s="19"/>
    </row>
    <row r="21" spans="1:15">
      <c r="A21" s="17" t="s">
        <v>32</v>
      </c>
      <c r="B21" s="18">
        <v>62427</v>
      </c>
      <c r="C21" s="18">
        <v>223745</v>
      </c>
      <c r="D21" s="18">
        <f t="shared" si="0"/>
        <v>286172</v>
      </c>
      <c r="E21" s="18">
        <v>6324</v>
      </c>
      <c r="F21" s="18">
        <v>5316</v>
      </c>
      <c r="G21" s="18">
        <f t="shared" si="1"/>
        <v>297812</v>
      </c>
      <c r="H21" s="18"/>
      <c r="I21" s="18"/>
      <c r="J21" s="18">
        <v>2541</v>
      </c>
      <c r="K21" s="18">
        <v>7524</v>
      </c>
      <c r="L21" s="18">
        <f t="shared" si="2"/>
        <v>10065</v>
      </c>
      <c r="M21" s="18">
        <f t="shared" si="3"/>
        <v>307877</v>
      </c>
      <c r="N21" s="19"/>
      <c r="O21" s="4" t="s">
        <v>33</v>
      </c>
    </row>
    <row r="22" spans="1:15">
      <c r="A22" s="17" t="s">
        <v>34</v>
      </c>
      <c r="B22" s="18">
        <v>51013</v>
      </c>
      <c r="C22" s="18">
        <v>233850</v>
      </c>
      <c r="D22" s="18">
        <f t="shared" si="0"/>
        <v>284863</v>
      </c>
      <c r="E22" s="18">
        <v>3057</v>
      </c>
      <c r="F22" s="18">
        <v>5712</v>
      </c>
      <c r="G22" s="18">
        <f t="shared" si="1"/>
        <v>293632</v>
      </c>
      <c r="H22" s="18"/>
      <c r="I22" s="18"/>
      <c r="J22" s="18">
        <v>2469</v>
      </c>
      <c r="K22" s="18">
        <v>19165</v>
      </c>
      <c r="L22" s="18">
        <f t="shared" si="2"/>
        <v>21634</v>
      </c>
      <c r="M22" s="18">
        <f t="shared" si="3"/>
        <v>315266</v>
      </c>
      <c r="N22" s="19"/>
      <c r="O22" s="4" t="s">
        <v>35</v>
      </c>
    </row>
    <row r="23" spans="1:15">
      <c r="A23" s="17" t="s">
        <v>36</v>
      </c>
      <c r="B23" s="18">
        <v>61172</v>
      </c>
      <c r="C23" s="18">
        <v>270284</v>
      </c>
      <c r="D23" s="18">
        <f t="shared" si="0"/>
        <v>331456</v>
      </c>
      <c r="E23" s="18">
        <v>7640</v>
      </c>
      <c r="F23" s="18">
        <v>5413</v>
      </c>
      <c r="G23" s="18">
        <f t="shared" si="1"/>
        <v>344509</v>
      </c>
      <c r="H23" s="18"/>
      <c r="I23" s="18"/>
      <c r="J23" s="18">
        <v>2845</v>
      </c>
      <c r="K23" s="18">
        <v>26762</v>
      </c>
      <c r="L23" s="18">
        <f t="shared" si="2"/>
        <v>29607</v>
      </c>
      <c r="M23" s="18">
        <f t="shared" si="3"/>
        <v>374116</v>
      </c>
      <c r="N23" s="19"/>
      <c r="O23" s="4" t="s">
        <v>37</v>
      </c>
    </row>
    <row r="24" spans="1:15">
      <c r="A24" s="17">
        <v>1897</v>
      </c>
      <c r="B24" s="18">
        <v>78539</v>
      </c>
      <c r="C24" s="18">
        <v>284105</v>
      </c>
      <c r="D24" s="18">
        <f t="shared" si="0"/>
        <v>362644</v>
      </c>
      <c r="E24" s="18">
        <v>9500</v>
      </c>
      <c r="F24" s="18">
        <v>3556</v>
      </c>
      <c r="G24" s="18">
        <f t="shared" si="1"/>
        <v>375700</v>
      </c>
      <c r="H24" s="18"/>
      <c r="I24" s="18"/>
      <c r="J24" s="18">
        <v>3208</v>
      </c>
      <c r="K24" s="18">
        <v>28693</v>
      </c>
      <c r="L24" s="20">
        <f t="shared" si="2"/>
        <v>31901</v>
      </c>
      <c r="M24" s="18">
        <f t="shared" si="3"/>
        <v>407601</v>
      </c>
      <c r="N24" s="19"/>
    </row>
    <row r="25" spans="1:1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>
        <f t="shared" si="3"/>
        <v>0</v>
      </c>
      <c r="N25" s="19"/>
    </row>
    <row r="26" spans="1:1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>
        <f t="shared" si="3"/>
        <v>0</v>
      </c>
      <c r="N26" s="19"/>
    </row>
    <row r="27" spans="1:15">
      <c r="A27" s="17" t="s">
        <v>38</v>
      </c>
      <c r="B27" s="18">
        <v>70862</v>
      </c>
      <c r="C27" s="18">
        <v>161485</v>
      </c>
      <c r="D27" s="18">
        <f>SUM(B27:C27)</f>
        <v>232347</v>
      </c>
      <c r="E27" s="18">
        <v>10587</v>
      </c>
      <c r="F27" s="18">
        <v>3533</v>
      </c>
      <c r="G27" s="18">
        <f>SUM(D27:F27)</f>
        <v>246467</v>
      </c>
      <c r="H27" s="18"/>
      <c r="I27" s="18"/>
      <c r="J27" s="18">
        <v>3375</v>
      </c>
      <c r="K27" s="18">
        <v>28447</v>
      </c>
      <c r="L27" s="18">
        <f>SUM(J27:K27)</f>
        <v>31822</v>
      </c>
      <c r="M27" s="18">
        <f t="shared" si="3"/>
        <v>278289</v>
      </c>
      <c r="N27" s="19"/>
      <c r="O27" s="4" t="s">
        <v>39</v>
      </c>
    </row>
    <row r="28" spans="1:15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>
        <f t="shared" si="3"/>
        <v>0</v>
      </c>
      <c r="N28" s="19"/>
      <c r="O28" s="4" t="s">
        <v>40</v>
      </c>
    </row>
    <row r="29" spans="1:15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>
        <f t="shared" si="3"/>
        <v>0</v>
      </c>
      <c r="N29" s="19"/>
    </row>
    <row r="30" spans="1:15">
      <c r="A30" s="17">
        <v>1905</v>
      </c>
      <c r="B30" s="18"/>
      <c r="C30" s="18"/>
      <c r="D30" s="18"/>
      <c r="E30" s="18"/>
      <c r="F30" s="18"/>
      <c r="G30" s="18">
        <v>342235</v>
      </c>
      <c r="H30" s="18"/>
      <c r="I30" s="18"/>
      <c r="J30" s="18"/>
      <c r="K30" s="18"/>
      <c r="L30" s="18">
        <v>76214</v>
      </c>
      <c r="M30" s="18">
        <f t="shared" si="3"/>
        <v>418449</v>
      </c>
      <c r="N30" s="19"/>
    </row>
    <row r="31" spans="1:15">
      <c r="A31" s="17">
        <v>1906</v>
      </c>
      <c r="B31" s="18"/>
      <c r="C31" s="18"/>
      <c r="D31" s="18"/>
      <c r="E31" s="18"/>
      <c r="F31" s="18"/>
      <c r="G31" s="18">
        <v>389223</v>
      </c>
      <c r="H31" s="18"/>
      <c r="I31" s="18"/>
      <c r="J31" s="18"/>
      <c r="K31" s="18"/>
      <c r="L31" s="18">
        <v>61082</v>
      </c>
      <c r="M31" s="18">
        <f t="shared" si="3"/>
        <v>450305</v>
      </c>
      <c r="N31" s="19"/>
    </row>
    <row r="32" spans="1:15">
      <c r="A32" s="17">
        <v>1907</v>
      </c>
      <c r="B32" s="18"/>
      <c r="C32" s="18"/>
      <c r="D32" s="18"/>
      <c r="E32" s="18"/>
      <c r="F32" s="18"/>
      <c r="G32" s="18">
        <v>447443</v>
      </c>
      <c r="H32" s="18"/>
      <c r="I32" s="18"/>
      <c r="J32" s="18"/>
      <c r="K32" s="18"/>
      <c r="L32" s="18">
        <v>73688</v>
      </c>
      <c r="M32" s="18">
        <f t="shared" si="3"/>
        <v>521131</v>
      </c>
      <c r="N32" s="19"/>
    </row>
    <row r="33" spans="1:15">
      <c r="A33" s="17">
        <v>1908</v>
      </c>
      <c r="B33" s="18"/>
      <c r="C33" s="18"/>
      <c r="D33" s="18"/>
      <c r="E33" s="18"/>
      <c r="F33" s="18"/>
      <c r="G33" s="18">
        <v>318159</v>
      </c>
      <c r="H33" s="18"/>
      <c r="I33" s="18"/>
      <c r="J33" s="18"/>
      <c r="K33" s="18"/>
      <c r="L33" s="18">
        <v>42825</v>
      </c>
      <c r="M33" s="18">
        <f t="shared" si="3"/>
        <v>360984</v>
      </c>
      <c r="N33" s="19"/>
    </row>
    <row r="34" spans="1:15">
      <c r="A34" s="17">
        <v>1909</v>
      </c>
      <c r="B34" s="18"/>
      <c r="C34" s="18"/>
      <c r="D34" s="18"/>
      <c r="E34" s="18"/>
      <c r="F34" s="18"/>
      <c r="G34" s="18">
        <v>447410</v>
      </c>
      <c r="H34" s="18"/>
      <c r="I34" s="18"/>
      <c r="J34" s="18"/>
      <c r="K34" s="18"/>
      <c r="L34" s="18">
        <v>57829</v>
      </c>
      <c r="M34" s="18">
        <f t="shared" si="3"/>
        <v>505239</v>
      </c>
      <c r="N34" s="19"/>
    </row>
    <row r="35" spans="1:15">
      <c r="A35" s="17">
        <v>1910</v>
      </c>
      <c r="B35" s="18">
        <v>118641</v>
      </c>
      <c r="C35" s="18">
        <v>290505</v>
      </c>
      <c r="D35" s="18">
        <f>SUM(B35:C35)</f>
        <v>409146</v>
      </c>
      <c r="E35" s="18">
        <v>18391</v>
      </c>
      <c r="F35" s="18">
        <v>17027</v>
      </c>
      <c r="G35" s="18">
        <v>444564</v>
      </c>
      <c r="H35" s="18"/>
      <c r="I35" s="18"/>
      <c r="J35" s="18">
        <v>4000</v>
      </c>
      <c r="K35" s="18">
        <v>38006</v>
      </c>
      <c r="L35" s="18">
        <v>42006</v>
      </c>
      <c r="M35" s="18">
        <f t="shared" si="3"/>
        <v>486570</v>
      </c>
      <c r="N35" s="19"/>
      <c r="O35" s="4" t="s">
        <v>41</v>
      </c>
    </row>
    <row r="36" spans="1:15">
      <c r="A36" s="17">
        <v>1911</v>
      </c>
      <c r="B36" s="18"/>
      <c r="C36" s="18"/>
      <c r="D36" s="18"/>
      <c r="E36" s="18"/>
      <c r="F36" s="18"/>
      <c r="G36" s="18">
        <v>461636</v>
      </c>
      <c r="H36" s="18">
        <v>170</v>
      </c>
      <c r="I36" s="18"/>
      <c r="J36" s="18"/>
      <c r="K36" s="18"/>
      <c r="L36" s="18">
        <v>50088</v>
      </c>
      <c r="M36" s="18">
        <f t="shared" si="3"/>
        <v>511894</v>
      </c>
      <c r="N36" s="19"/>
      <c r="O36" s="4" t="s">
        <v>40</v>
      </c>
    </row>
    <row r="37" spans="1:15">
      <c r="A37" s="17">
        <v>1912</v>
      </c>
      <c r="B37" s="18"/>
      <c r="C37" s="18"/>
      <c r="D37" s="18"/>
      <c r="E37" s="18"/>
      <c r="F37" s="18"/>
      <c r="G37" s="18">
        <v>907696</v>
      </c>
      <c r="H37" s="18">
        <v>344</v>
      </c>
      <c r="I37" s="18"/>
      <c r="J37" s="18"/>
      <c r="K37" s="18"/>
      <c r="L37" s="18">
        <v>64434</v>
      </c>
      <c r="M37" s="18">
        <f t="shared" si="3"/>
        <v>972474</v>
      </c>
      <c r="N37" s="19"/>
    </row>
    <row r="38" spans="1:15">
      <c r="A38" s="17">
        <v>1913</v>
      </c>
      <c r="B38" s="18"/>
      <c r="C38" s="18"/>
      <c r="D38" s="18"/>
      <c r="E38" s="18"/>
      <c r="F38" s="18"/>
      <c r="G38" s="18">
        <v>976582</v>
      </c>
      <c r="H38" s="18">
        <v>320</v>
      </c>
      <c r="I38" s="18"/>
      <c r="J38" s="18"/>
      <c r="K38" s="18"/>
      <c r="L38" s="18">
        <v>56280</v>
      </c>
      <c r="M38" s="18">
        <f t="shared" si="3"/>
        <v>1033182</v>
      </c>
      <c r="N38" s="19"/>
    </row>
    <row r="39" spans="1:15">
      <c r="A39" s="17">
        <v>1914</v>
      </c>
      <c r="B39" s="18"/>
      <c r="C39" s="18"/>
      <c r="D39" s="18"/>
      <c r="E39" s="18"/>
      <c r="F39" s="18"/>
      <c r="G39" s="18">
        <v>832324</v>
      </c>
      <c r="H39" s="18">
        <v>239</v>
      </c>
      <c r="I39" s="18"/>
      <c r="J39" s="18"/>
      <c r="K39" s="18"/>
      <c r="L39" s="18">
        <v>59458</v>
      </c>
      <c r="M39" s="18">
        <f t="shared" si="3"/>
        <v>892021</v>
      </c>
      <c r="N39" s="19"/>
    </row>
    <row r="40" spans="1:15">
      <c r="A40" s="17">
        <v>1915</v>
      </c>
      <c r="B40" s="18">
        <v>111977</v>
      </c>
      <c r="C40" s="18">
        <v>250736</v>
      </c>
      <c r="D40" s="18">
        <f>SUM(B40:C40)</f>
        <v>362713</v>
      </c>
      <c r="E40" s="18">
        <v>15984</v>
      </c>
      <c r="F40" s="18">
        <v>16665</v>
      </c>
      <c r="G40" s="18">
        <f>SUM(D40:F40)</f>
        <v>395362</v>
      </c>
      <c r="H40" s="18">
        <v>73</v>
      </c>
      <c r="I40" s="18"/>
      <c r="J40" s="18">
        <v>4086</v>
      </c>
      <c r="K40" s="18">
        <v>48818</v>
      </c>
      <c r="L40" s="18">
        <f>SUM(J40:K40)</f>
        <v>52904</v>
      </c>
      <c r="M40" s="18">
        <f>G40+H40+L40</f>
        <v>448339</v>
      </c>
      <c r="N40" s="19"/>
      <c r="O40" s="4" t="s">
        <v>39</v>
      </c>
    </row>
    <row r="41" spans="1:15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9"/>
    </row>
    <row r="42" spans="1:15">
      <c r="A42" s="17">
        <v>1920</v>
      </c>
      <c r="B42" s="18">
        <v>125381</v>
      </c>
      <c r="C42" s="18">
        <v>332153</v>
      </c>
      <c r="D42" s="18">
        <f>SUM(B42:C42)</f>
        <v>457534</v>
      </c>
      <c r="E42" s="18">
        <v>15763</v>
      </c>
      <c r="F42" s="18">
        <v>20204</v>
      </c>
      <c r="G42" s="18">
        <f>SUM(D42:F42)</f>
        <v>493501</v>
      </c>
      <c r="H42" s="18">
        <v>860</v>
      </c>
      <c r="I42" s="18"/>
      <c r="J42" s="18">
        <v>9450</v>
      </c>
      <c r="K42" s="18">
        <v>58469</v>
      </c>
      <c r="L42" s="18">
        <f>SUM(J42:K42)</f>
        <v>67919</v>
      </c>
      <c r="M42" s="18">
        <f>G42+H42+L42</f>
        <v>562280</v>
      </c>
      <c r="N42" s="19"/>
      <c r="O42" s="4" t="s">
        <v>42</v>
      </c>
    </row>
    <row r="43" spans="1:15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9"/>
    </row>
    <row r="44" spans="1:15">
      <c r="A44" s="17">
        <v>1951</v>
      </c>
      <c r="B44" s="18">
        <v>221965</v>
      </c>
      <c r="C44" s="18">
        <v>346347</v>
      </c>
      <c r="D44" s="18">
        <f>SUM(B44:C44)</f>
        <v>568312</v>
      </c>
      <c r="E44" s="18">
        <v>505</v>
      </c>
      <c r="F44" s="18">
        <v>328</v>
      </c>
      <c r="G44" s="18">
        <f>SUM(D44:F44)</f>
        <v>569145</v>
      </c>
      <c r="H44" s="18">
        <v>1537045</v>
      </c>
      <c r="I44" s="18">
        <f>SUM(G44:H44)</f>
        <v>2106190</v>
      </c>
      <c r="J44" s="18">
        <v>5903</v>
      </c>
      <c r="K44" s="18">
        <v>31527</v>
      </c>
      <c r="L44" s="18">
        <f>SUM(J44:K44)</f>
        <v>37430</v>
      </c>
      <c r="M44" s="18">
        <f>G44+L44</f>
        <v>606575</v>
      </c>
      <c r="N44" s="19"/>
      <c r="O44" s="4" t="s">
        <v>40</v>
      </c>
    </row>
    <row r="45" spans="1:15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9"/>
    </row>
    <row r="46" spans="1:15">
      <c r="A46" s="17">
        <v>1965</v>
      </c>
      <c r="B46" s="18"/>
      <c r="C46" s="18"/>
      <c r="D46" s="18"/>
      <c r="E46" s="18"/>
      <c r="F46" s="18"/>
      <c r="G46" s="18"/>
      <c r="H46" s="18"/>
      <c r="I46" s="18">
        <v>841900</v>
      </c>
      <c r="J46" s="18"/>
      <c r="K46" s="18"/>
      <c r="L46" s="18"/>
      <c r="M46" s="18"/>
      <c r="N46" s="19"/>
    </row>
    <row r="47" spans="1:15">
      <c r="A47" s="17">
        <v>1966</v>
      </c>
      <c r="B47" s="18"/>
      <c r="C47" s="18"/>
      <c r="D47" s="18"/>
      <c r="E47" s="18"/>
      <c r="F47" s="18"/>
      <c r="G47" s="18"/>
      <c r="H47" s="18"/>
      <c r="I47" s="18">
        <v>886100</v>
      </c>
      <c r="J47" s="18"/>
      <c r="K47" s="18"/>
      <c r="L47" s="18"/>
      <c r="M47" s="18"/>
      <c r="N47" s="19"/>
    </row>
    <row r="48" spans="1:15">
      <c r="A48" s="17">
        <v>1967</v>
      </c>
      <c r="B48" s="18"/>
      <c r="C48" s="18"/>
      <c r="D48" s="18"/>
      <c r="E48" s="18"/>
      <c r="F48" s="18"/>
      <c r="G48" s="18"/>
      <c r="H48" s="18"/>
      <c r="I48" s="18">
        <v>752100</v>
      </c>
      <c r="J48" s="18"/>
      <c r="K48" s="18"/>
      <c r="L48" s="18"/>
      <c r="M48" s="18"/>
      <c r="N48" s="19"/>
      <c r="O48" s="4" t="s">
        <v>43</v>
      </c>
    </row>
    <row r="49" spans="1:15">
      <c r="A49" s="21">
        <v>1968</v>
      </c>
      <c r="B49" s="22"/>
      <c r="C49" s="22"/>
      <c r="D49" s="22"/>
      <c r="E49" s="22"/>
      <c r="F49" s="22"/>
      <c r="G49" s="22"/>
      <c r="H49" s="22"/>
      <c r="I49" s="22">
        <v>757500</v>
      </c>
      <c r="J49" s="22"/>
      <c r="K49" s="22"/>
      <c r="L49" s="22"/>
      <c r="M49" s="22"/>
      <c r="N49" s="19"/>
      <c r="O49" s="4" t="s">
        <v>44</v>
      </c>
    </row>
    <row r="50" spans="1:15">
      <c r="A50" s="23" t="s">
        <v>45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</row>
    <row r="51" spans="1:15">
      <c r="A51" s="26" t="s">
        <v>46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7"/>
    </row>
    <row r="52" spans="1:15">
      <c r="A52" s="26" t="s">
        <v>47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7"/>
    </row>
    <row r="53" spans="1:15">
      <c r="A53" s="28" t="s">
        <v>48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5"/>
    </row>
    <row r="54" spans="1:15">
      <c r="A54" s="26" t="s">
        <v>49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7"/>
    </row>
    <row r="55" spans="1:15">
      <c r="A55" s="26" t="s">
        <v>50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7"/>
    </row>
    <row r="56" spans="1:15">
      <c r="A56" s="26" t="s">
        <v>51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7"/>
    </row>
    <row r="57" spans="1:15">
      <c r="A57" s="26" t="s">
        <v>52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7"/>
    </row>
    <row r="58" spans="1:15">
      <c r="A58" s="26" t="s">
        <v>53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7"/>
    </row>
    <row r="59" spans="1:15">
      <c r="A59" s="26" t="s">
        <v>54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7"/>
    </row>
    <row r="60" spans="1:15">
      <c r="A60" s="26" t="s">
        <v>55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7"/>
    </row>
    <row r="61" spans="1:15">
      <c r="A61" s="26" t="s">
        <v>56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7"/>
    </row>
    <row r="62" spans="1:15">
      <c r="A62" s="26" t="s">
        <v>57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7"/>
    </row>
    <row r="63" spans="1:15">
      <c r="A63" s="26" t="s">
        <v>58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7"/>
    </row>
  </sheetData>
  <mergeCells count="17">
    <mergeCell ref="A59:M59"/>
    <mergeCell ref="A60:M60"/>
    <mergeCell ref="A61:M61"/>
    <mergeCell ref="A62:M62"/>
    <mergeCell ref="A63:M63"/>
    <mergeCell ref="A53:M53"/>
    <mergeCell ref="A54:M54"/>
    <mergeCell ref="A55:M55"/>
    <mergeCell ref="A56:M56"/>
    <mergeCell ref="A57:M57"/>
    <mergeCell ref="A58:M58"/>
    <mergeCell ref="A1:M1"/>
    <mergeCell ref="A2:M2"/>
    <mergeCell ref="A3:M3"/>
    <mergeCell ref="A50:M50"/>
    <mergeCell ref="A51:M51"/>
    <mergeCell ref="A52:M52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11601</vt:lpstr>
    </vt:vector>
  </TitlesOfParts>
  <Company>Universidad de Costa 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Arroyo</dc:creator>
  <cp:lastModifiedBy>Nelson Arroyo</cp:lastModifiedBy>
  <dcterms:created xsi:type="dcterms:W3CDTF">2015-06-12T20:37:35Z</dcterms:created>
  <dcterms:modified xsi:type="dcterms:W3CDTF">2015-06-12T20:37:49Z</dcterms:modified>
</cp:coreProperties>
</file>